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ka.skierka\Desktop\zbycia  i oferty-WAG\13.11.2025\"/>
    </mc:Choice>
  </mc:AlternateContent>
  <bookViews>
    <workbookView xWindow="-120" yWindow="-120" windowWidth="29040" windowHeight="15720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E35" i="1"/>
  <c r="E28" i="1"/>
  <c r="G25" i="1" l="1"/>
  <c r="H25" i="1" s="1"/>
  <c r="I25" i="1" s="1"/>
  <c r="G31" i="1" l="1"/>
  <c r="H31" i="1" s="1"/>
  <c r="I31" i="1" s="1"/>
  <c r="G32" i="1"/>
  <c r="H32" i="1" s="1"/>
  <c r="I32" i="1" s="1"/>
  <c r="G30" i="1"/>
  <c r="H30" i="1" s="1"/>
  <c r="G6" i="1"/>
  <c r="G7" i="1"/>
  <c r="H7" i="1" s="1"/>
  <c r="I7" i="1" s="1"/>
  <c r="G8" i="1"/>
  <c r="G9" i="1"/>
  <c r="H9" i="1" s="1"/>
  <c r="G10" i="1"/>
  <c r="H10" i="1" s="1"/>
  <c r="G11" i="1"/>
  <c r="H11" i="1" s="1"/>
  <c r="G12" i="1"/>
  <c r="H12" i="1" s="1"/>
  <c r="I12" i="1" s="1"/>
  <c r="G13" i="1"/>
  <c r="G14" i="1"/>
  <c r="G15" i="1"/>
  <c r="H15" i="1" s="1"/>
  <c r="G16" i="1"/>
  <c r="H16" i="1" s="1"/>
  <c r="G17" i="1"/>
  <c r="H17" i="1" s="1"/>
  <c r="G18" i="1"/>
  <c r="H18" i="1" s="1"/>
  <c r="G19" i="1"/>
  <c r="H19" i="1" s="1"/>
  <c r="I19" i="1" s="1"/>
  <c r="G20" i="1"/>
  <c r="H20" i="1" s="1"/>
  <c r="G21" i="1"/>
  <c r="H21" i="1" s="1"/>
  <c r="I21" i="1" s="1"/>
  <c r="G22" i="1"/>
  <c r="H22" i="1" s="1"/>
  <c r="G23" i="1"/>
  <c r="G24" i="1"/>
  <c r="H24" i="1" s="1"/>
  <c r="I24" i="1" s="1"/>
  <c r="G5" i="1"/>
  <c r="H5" i="1" s="1"/>
  <c r="G4" i="1"/>
  <c r="H23" i="1" l="1"/>
  <c r="I23" i="1" s="1"/>
  <c r="I22" i="1"/>
  <c r="H4" i="1"/>
  <c r="I4" i="1" s="1"/>
  <c r="G26" i="1"/>
  <c r="I10" i="1"/>
  <c r="I9" i="1"/>
  <c r="H8" i="1"/>
  <c r="I8" i="1" s="1"/>
  <c r="I20" i="1"/>
  <c r="I11" i="1"/>
  <c r="G33" i="1"/>
  <c r="I5" i="1"/>
  <c r="H14" i="1"/>
  <c r="I14" i="1" s="1"/>
  <c r="H13" i="1"/>
  <c r="I13" i="1" s="1"/>
  <c r="H33" i="1"/>
  <c r="I30" i="1"/>
  <c r="I33" i="1" s="1"/>
  <c r="I18" i="1"/>
  <c r="I17" i="1"/>
  <c r="I16" i="1"/>
  <c r="H6" i="1"/>
  <c r="I6" i="1" s="1"/>
  <c r="I15" i="1"/>
  <c r="I36" i="1" l="1"/>
</calcChain>
</file>

<file path=xl/sharedStrings.xml><?xml version="1.0" encoding="utf-8"?>
<sst xmlns="http://schemas.openxmlformats.org/spreadsheetml/2006/main" count="85" uniqueCount="60">
  <si>
    <t>symbol</t>
  </si>
  <si>
    <t>opis</t>
  </si>
  <si>
    <t>nazwa drukarki</t>
  </si>
  <si>
    <t>czarny</t>
  </si>
  <si>
    <t>ce505x</t>
  </si>
  <si>
    <t>HP 2055</t>
  </si>
  <si>
    <t>q2612a</t>
  </si>
  <si>
    <t>HP 3015, HP 3055</t>
  </si>
  <si>
    <t>q5949x</t>
  </si>
  <si>
    <t>HP 1320</t>
  </si>
  <si>
    <t>q6511x</t>
  </si>
  <si>
    <t>HP 2430</t>
  </si>
  <si>
    <t>q7553x</t>
  </si>
  <si>
    <t>HP 2015, HP MF2727</t>
  </si>
  <si>
    <t>ce285a</t>
  </si>
  <si>
    <t>HP M1132</t>
  </si>
  <si>
    <t>kolor</t>
  </si>
  <si>
    <t>c8765ee</t>
  </si>
  <si>
    <t>HP C3180, HP 460</t>
  </si>
  <si>
    <t>c8766ee</t>
  </si>
  <si>
    <t>taśma</t>
  </si>
  <si>
    <t>ce278a</t>
  </si>
  <si>
    <t>HP 1600</t>
  </si>
  <si>
    <t>cf219A</t>
  </si>
  <si>
    <t>bęben</t>
  </si>
  <si>
    <t>HP M130nw</t>
  </si>
  <si>
    <t>CF217AC</t>
  </si>
  <si>
    <t>cf283a</t>
  </si>
  <si>
    <t>HP M125a</t>
  </si>
  <si>
    <t>zestaw czyszczący</t>
  </si>
  <si>
    <t>RCT023NAA</t>
  </si>
  <si>
    <t>Zenius</t>
  </si>
  <si>
    <t>ACL001</t>
  </si>
  <si>
    <t>ACL002</t>
  </si>
  <si>
    <t>LP</t>
  </si>
  <si>
    <t>03200GS06407</t>
  </si>
  <si>
    <t>03200GS11007</t>
  </si>
  <si>
    <t>Taśma ttr 64x74 wosk-żywica czarna ZEBRA 3200 (0,5 cala/out/gilza110)</t>
  </si>
  <si>
    <t>Taśma ttr 110x74 wosk-żywica czarny ZEBRA 3200 (0,5 cala/out/gilza 110)</t>
  </si>
  <si>
    <t>Etykiety 50x40mm papier ttr półbłysk fi40/1000/out</t>
  </si>
  <si>
    <t>Etykiety 100x50mm papier ttr półbłysk fi40/1000/out</t>
  </si>
  <si>
    <t>Zebra GK420t</t>
  </si>
  <si>
    <t>CF259X</t>
  </si>
  <si>
    <t>HP LJ Pro M404n</t>
  </si>
  <si>
    <t>C2P04A (62 lub 62Xl)</t>
  </si>
  <si>
    <t>HP OfficeJet200 Mobile Printer</t>
  </si>
  <si>
    <t>C2P06A (62 lub 62XL)</t>
  </si>
  <si>
    <t>Taśma ttr 64x74 żywiczna czarna ZEBRA 3200 (0,5 cala/out/gilza110)</t>
  </si>
  <si>
    <t>Etykiety 50x40mm biały polipropylen PP fi40/1000/out</t>
  </si>
  <si>
    <t>prognoza na 2026</t>
  </si>
  <si>
    <t>cena jednostkowa netto</t>
  </si>
  <si>
    <t>RAZEM</t>
  </si>
  <si>
    <t>razem (materiały do wydruku EKUZ)</t>
  </si>
  <si>
    <t>OGÓŁEM</t>
  </si>
  <si>
    <t>razem (tonery +tusze + taśmy)</t>
  </si>
  <si>
    <t>wartość netto</t>
  </si>
  <si>
    <t>wartość brutto</t>
  </si>
  <si>
    <t>podatek VAT</t>
  </si>
  <si>
    <t>OKIMB471W</t>
  </si>
  <si>
    <t xml:space="preserve">ZAŁĄCZNIK  DO FORMULARZA OFERTY - KALKULACJA  - MATERIAŁY EKSPLOATACYJNE DO DRUKAREK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</si>
</sst>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#,##0.00_ ;\-#,##0.00\ 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thick">
        <color indexed="64"/>
      </left>
      <right style="thick">
        <color indexed="64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3" fillId="0" borderId="3" xfId="1" applyBorder="1"/>
    <xf numFmtId="0" fontId="3" fillId="0" borderId="3" xfId="1" applyFill="1" applyBorder="1"/>
    <xf numFmtId="0" fontId="3" fillId="0" borderId="5" xfId="1" applyFill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3" xfId="1" applyFill="1" applyBorder="1" applyAlignment="1">
      <alignment wrapText="1"/>
    </xf>
    <xf numFmtId="0" fontId="3" fillId="0" borderId="4" xfId="1" applyBorder="1"/>
    <xf numFmtId="0" fontId="3" fillId="0" borderId="4" xfId="1" applyFill="1" applyBorder="1"/>
    <xf numFmtId="0" fontId="0" fillId="0" borderId="0" xfId="0" applyBorder="1"/>
    <xf numFmtId="1" fontId="0" fillId="0" borderId="0" xfId="0" applyNumberForma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3" fillId="0" borderId="0" xfId="1" applyFill="1" applyBorder="1"/>
    <xf numFmtId="0" fontId="3" fillId="0" borderId="0" xfId="1" applyBorder="1"/>
    <xf numFmtId="0" fontId="5" fillId="0" borderId="8" xfId="0" applyFont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/>
    <xf numFmtId="0" fontId="5" fillId="0" borderId="1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164" fontId="2" fillId="2" borderId="12" xfId="1" applyNumberFormat="1" applyFont="1" applyFill="1" applyBorder="1" applyAlignment="1">
      <alignment horizontal="center" vertical="center" wrapText="1"/>
    </xf>
    <xf numFmtId="164" fontId="2" fillId="2" borderId="13" xfId="1" applyNumberFormat="1" applyFont="1" applyFill="1" applyBorder="1" applyAlignment="1">
      <alignment horizontal="center" vertical="center"/>
    </xf>
    <xf numFmtId="164" fontId="2" fillId="2" borderId="11" xfId="1" applyNumberFormat="1" applyFont="1" applyFill="1" applyBorder="1" applyAlignment="1">
      <alignment horizontal="center" vertical="center"/>
    </xf>
    <xf numFmtId="0" fontId="0" fillId="3" borderId="9" xfId="0" applyFill="1" applyBorder="1"/>
    <xf numFmtId="164" fontId="2" fillId="3" borderId="9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0" fillId="3" borderId="15" xfId="0" applyFill="1" applyBorder="1"/>
    <xf numFmtId="0" fontId="5" fillId="0" borderId="3" xfId="0" applyFont="1" applyBorder="1" applyAlignment="1">
      <alignment horizontal="center"/>
    </xf>
    <xf numFmtId="0" fontId="3" fillId="0" borderId="3" xfId="1" applyFill="1" applyBorder="1" applyAlignment="1">
      <alignment horizontal="left" vertical="center"/>
    </xf>
    <xf numFmtId="165" fontId="2" fillId="3" borderId="16" xfId="0" applyNumberFormat="1" applyFont="1" applyFill="1" applyBorder="1"/>
    <xf numFmtId="165" fontId="2" fillId="3" borderId="4" xfId="0" applyNumberFormat="1" applyFont="1" applyFill="1" applyBorder="1"/>
    <xf numFmtId="165" fontId="2" fillId="3" borderId="4" xfId="0" applyNumberFormat="1" applyFont="1" applyFill="1" applyBorder="1" applyAlignment="1">
      <alignment horizontal="center"/>
    </xf>
    <xf numFmtId="2" fontId="0" fillId="0" borderId="9" xfId="0" applyNumberFormat="1" applyBorder="1"/>
    <xf numFmtId="2" fontId="0" fillId="0" borderId="9" xfId="0" applyNumberFormat="1" applyBorder="1" applyAlignment="1">
      <alignment horizontal="center"/>
    </xf>
    <xf numFmtId="165" fontId="2" fillId="3" borderId="9" xfId="0" applyNumberFormat="1" applyFont="1" applyFill="1" applyBorder="1"/>
    <xf numFmtId="165" fontId="2" fillId="3" borderId="9" xfId="0" applyNumberFormat="1" applyFont="1" applyFill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" fontId="0" fillId="4" borderId="2" xfId="0" applyNumberFormat="1" applyFont="1" applyFill="1" applyBorder="1" applyAlignment="1">
      <alignment horizontal="center"/>
    </xf>
    <xf numFmtId="0" fontId="0" fillId="4" borderId="9" xfId="0" applyFont="1" applyFill="1" applyBorder="1" applyAlignment="1">
      <alignment horizontal="center" vertical="center"/>
    </xf>
    <xf numFmtId="0" fontId="2" fillId="4" borderId="9" xfId="1" applyFont="1" applyFill="1" applyBorder="1"/>
    <xf numFmtId="0" fontId="2" fillId="4" borderId="7" xfId="1" applyFont="1" applyFill="1" applyBorder="1"/>
    <xf numFmtId="165" fontId="0" fillId="5" borderId="4" xfId="0" applyNumberFormat="1" applyFill="1" applyBorder="1" applyAlignment="1">
      <alignment horizontal="center" vertical="center"/>
    </xf>
    <xf numFmtId="165" fontId="0" fillId="5" borderId="3" xfId="0" applyNumberFormat="1" applyFill="1" applyBorder="1" applyAlignment="1">
      <alignment horizontal="center" vertical="center"/>
    </xf>
    <xf numFmtId="2" fontId="0" fillId="5" borderId="9" xfId="0" applyNumberFormat="1" applyFill="1" applyBorder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I36" sqref="I36"/>
    </sheetView>
  </sheetViews>
  <sheetFormatPr defaultRowHeight="15"/>
  <cols>
    <col min="2" max="2" width="21.28515625" customWidth="1"/>
    <col min="3" max="3" width="30.85546875" customWidth="1"/>
    <col min="4" max="4" width="32.28515625" customWidth="1"/>
    <col min="5" max="5" width="11.140625" customWidth="1"/>
    <col min="6" max="6" width="13.140625" customWidth="1"/>
    <col min="7" max="7" width="14.5703125" style="9" customWidth="1"/>
    <col min="8" max="8" width="12.42578125" style="9" customWidth="1"/>
    <col min="9" max="9" width="14.5703125" style="10" customWidth="1"/>
  </cols>
  <sheetData>
    <row r="1" spans="1:9">
      <c r="A1" t="s">
        <v>59</v>
      </c>
    </row>
    <row r="2" spans="1:9" ht="15.75" thickBot="1"/>
    <row r="3" spans="1:9" ht="45.75" thickBot="1">
      <c r="A3" s="20" t="s">
        <v>34</v>
      </c>
      <c r="B3" s="22" t="s">
        <v>0</v>
      </c>
      <c r="C3" s="23" t="s">
        <v>1</v>
      </c>
      <c r="D3" s="23" t="s">
        <v>2</v>
      </c>
      <c r="E3" s="24" t="s">
        <v>49</v>
      </c>
      <c r="F3" s="25" t="s">
        <v>50</v>
      </c>
      <c r="G3" s="26" t="s">
        <v>55</v>
      </c>
      <c r="H3" s="27" t="s">
        <v>57</v>
      </c>
      <c r="I3" s="21" t="s">
        <v>56</v>
      </c>
    </row>
    <row r="4" spans="1:9">
      <c r="A4" s="5">
        <v>1</v>
      </c>
      <c r="B4" s="1" t="s">
        <v>4</v>
      </c>
      <c r="C4" s="1" t="s">
        <v>3</v>
      </c>
      <c r="D4" s="1" t="s">
        <v>5</v>
      </c>
      <c r="E4" s="19">
        <v>5</v>
      </c>
      <c r="F4" s="51">
        <v>0</v>
      </c>
      <c r="G4" s="42">
        <f>E4*F4</f>
        <v>0</v>
      </c>
      <c r="H4" s="41">
        <f>G4*0.23</f>
        <v>0</v>
      </c>
      <c r="I4" s="43">
        <f>G4+H4</f>
        <v>0</v>
      </c>
    </row>
    <row r="5" spans="1:9">
      <c r="A5" s="5">
        <v>2</v>
      </c>
      <c r="B5" s="1" t="s">
        <v>6</v>
      </c>
      <c r="C5" s="1" t="s">
        <v>3</v>
      </c>
      <c r="D5" s="1" t="s">
        <v>7</v>
      </c>
      <c r="E5" s="14">
        <v>3</v>
      </c>
      <c r="F5" s="52">
        <v>0</v>
      </c>
      <c r="G5" s="45">
        <f>E5*F5</f>
        <v>0</v>
      </c>
      <c r="H5" s="44">
        <f>G5*0.23</f>
        <v>0</v>
      </c>
      <c r="I5" s="46">
        <f>G5+H5</f>
        <v>0</v>
      </c>
    </row>
    <row r="6" spans="1:9">
      <c r="A6" s="5">
        <v>3</v>
      </c>
      <c r="B6" s="1" t="s">
        <v>8</v>
      </c>
      <c r="C6" s="1" t="s">
        <v>3</v>
      </c>
      <c r="D6" s="1" t="s">
        <v>9</v>
      </c>
      <c r="E6" s="14">
        <v>3</v>
      </c>
      <c r="F6" s="52">
        <v>0</v>
      </c>
      <c r="G6" s="45">
        <f t="shared" ref="G6:G25" si="0">E6*F6</f>
        <v>0</v>
      </c>
      <c r="H6" s="44">
        <f t="shared" ref="H6:H25" si="1">G6*0.23</f>
        <v>0</v>
      </c>
      <c r="I6" s="46">
        <f t="shared" ref="I6:I25" si="2">G6+H6</f>
        <v>0</v>
      </c>
    </row>
    <row r="7" spans="1:9">
      <c r="A7" s="5">
        <v>4</v>
      </c>
      <c r="B7" s="1" t="s">
        <v>10</v>
      </c>
      <c r="C7" s="1" t="s">
        <v>3</v>
      </c>
      <c r="D7" s="1" t="s">
        <v>11</v>
      </c>
      <c r="E7" s="14">
        <v>1</v>
      </c>
      <c r="F7" s="52">
        <v>0</v>
      </c>
      <c r="G7" s="45">
        <f t="shared" si="0"/>
        <v>0</v>
      </c>
      <c r="H7" s="44">
        <f t="shared" si="1"/>
        <v>0</v>
      </c>
      <c r="I7" s="46">
        <f t="shared" si="2"/>
        <v>0</v>
      </c>
    </row>
    <row r="8" spans="1:9">
      <c r="A8" s="5">
        <v>5</v>
      </c>
      <c r="B8" s="1" t="s">
        <v>12</v>
      </c>
      <c r="C8" s="1" t="s">
        <v>3</v>
      </c>
      <c r="D8" s="1" t="s">
        <v>13</v>
      </c>
      <c r="E8" s="14">
        <v>10</v>
      </c>
      <c r="F8" s="52">
        <v>0</v>
      </c>
      <c r="G8" s="45">
        <f t="shared" si="0"/>
        <v>0</v>
      </c>
      <c r="H8" s="44">
        <f t="shared" si="1"/>
        <v>0</v>
      </c>
      <c r="I8" s="46">
        <f t="shared" si="2"/>
        <v>0</v>
      </c>
    </row>
    <row r="9" spans="1:9">
      <c r="A9" s="5">
        <v>6</v>
      </c>
      <c r="B9" s="1" t="s">
        <v>14</v>
      </c>
      <c r="C9" s="1" t="s">
        <v>3</v>
      </c>
      <c r="D9" s="1" t="s">
        <v>15</v>
      </c>
      <c r="E9" s="14">
        <v>3</v>
      </c>
      <c r="F9" s="52">
        <v>0</v>
      </c>
      <c r="G9" s="45">
        <f t="shared" si="0"/>
        <v>0</v>
      </c>
      <c r="H9" s="44">
        <f t="shared" si="1"/>
        <v>0</v>
      </c>
      <c r="I9" s="46">
        <f t="shared" si="2"/>
        <v>0</v>
      </c>
    </row>
    <row r="10" spans="1:9">
      <c r="A10" s="5">
        <v>7</v>
      </c>
      <c r="B10" s="2" t="s">
        <v>17</v>
      </c>
      <c r="C10" s="2" t="s">
        <v>3</v>
      </c>
      <c r="D10" s="2" t="s">
        <v>18</v>
      </c>
      <c r="E10" s="15">
        <v>1</v>
      </c>
      <c r="F10" s="52">
        <v>0</v>
      </c>
      <c r="G10" s="45">
        <f t="shared" si="0"/>
        <v>0</v>
      </c>
      <c r="H10" s="44">
        <f t="shared" si="1"/>
        <v>0</v>
      </c>
      <c r="I10" s="46">
        <f t="shared" si="2"/>
        <v>0</v>
      </c>
    </row>
    <row r="11" spans="1:9">
      <c r="A11" s="5">
        <v>8</v>
      </c>
      <c r="B11" s="2" t="s">
        <v>19</v>
      </c>
      <c r="C11" s="2" t="s">
        <v>16</v>
      </c>
      <c r="D11" s="2" t="s">
        <v>18</v>
      </c>
      <c r="E11" s="15">
        <v>1</v>
      </c>
      <c r="F11" s="52">
        <v>0</v>
      </c>
      <c r="G11" s="45">
        <f t="shared" si="0"/>
        <v>0</v>
      </c>
      <c r="H11" s="44">
        <f t="shared" si="1"/>
        <v>0</v>
      </c>
      <c r="I11" s="46">
        <f t="shared" si="2"/>
        <v>0</v>
      </c>
    </row>
    <row r="12" spans="1:9">
      <c r="A12" s="5">
        <v>9</v>
      </c>
      <c r="B12" s="2" t="s">
        <v>21</v>
      </c>
      <c r="C12" s="2" t="s">
        <v>3</v>
      </c>
      <c r="D12" s="2" t="s">
        <v>22</v>
      </c>
      <c r="E12" s="14">
        <v>5</v>
      </c>
      <c r="F12" s="52">
        <v>0</v>
      </c>
      <c r="G12" s="45">
        <f t="shared" si="0"/>
        <v>0</v>
      </c>
      <c r="H12" s="44">
        <f t="shared" si="1"/>
        <v>0</v>
      </c>
      <c r="I12" s="46">
        <f t="shared" si="2"/>
        <v>0</v>
      </c>
    </row>
    <row r="13" spans="1:9">
      <c r="A13" s="5">
        <v>10</v>
      </c>
      <c r="B13" s="3" t="s">
        <v>23</v>
      </c>
      <c r="C13" s="3" t="s">
        <v>24</v>
      </c>
      <c r="D13" s="3" t="s">
        <v>25</v>
      </c>
      <c r="E13" s="14">
        <v>1</v>
      </c>
      <c r="F13" s="52">
        <v>0</v>
      </c>
      <c r="G13" s="45">
        <f t="shared" si="0"/>
        <v>0</v>
      </c>
      <c r="H13" s="44">
        <f t="shared" si="1"/>
        <v>0</v>
      </c>
      <c r="I13" s="46">
        <f t="shared" si="2"/>
        <v>0</v>
      </c>
    </row>
    <row r="14" spans="1:9">
      <c r="A14" s="5">
        <v>11</v>
      </c>
      <c r="B14" s="4" t="s">
        <v>26</v>
      </c>
      <c r="C14" s="3" t="s">
        <v>3</v>
      </c>
      <c r="D14" s="3" t="s">
        <v>25</v>
      </c>
      <c r="E14" s="14">
        <v>2</v>
      </c>
      <c r="F14" s="52">
        <v>0</v>
      </c>
      <c r="G14" s="45">
        <f t="shared" si="0"/>
        <v>0</v>
      </c>
      <c r="H14" s="44">
        <f t="shared" si="1"/>
        <v>0</v>
      </c>
      <c r="I14" s="46">
        <f t="shared" si="2"/>
        <v>0</v>
      </c>
    </row>
    <row r="15" spans="1:9">
      <c r="A15" s="5">
        <v>12</v>
      </c>
      <c r="B15" s="2" t="s">
        <v>27</v>
      </c>
      <c r="C15" s="1" t="s">
        <v>3</v>
      </c>
      <c r="D15" s="2" t="s">
        <v>28</v>
      </c>
      <c r="E15" s="14">
        <v>2</v>
      </c>
      <c r="F15" s="52">
        <v>0</v>
      </c>
      <c r="G15" s="45">
        <f t="shared" si="0"/>
        <v>0</v>
      </c>
      <c r="H15" s="44">
        <f t="shared" si="1"/>
        <v>0</v>
      </c>
      <c r="I15" s="46">
        <f t="shared" si="2"/>
        <v>0</v>
      </c>
    </row>
    <row r="16" spans="1:9">
      <c r="A16" s="5">
        <v>13</v>
      </c>
      <c r="B16" s="8" t="s">
        <v>42</v>
      </c>
      <c r="C16" s="7" t="s">
        <v>3</v>
      </c>
      <c r="D16" s="8" t="s">
        <v>43</v>
      </c>
      <c r="E16" s="14">
        <v>3</v>
      </c>
      <c r="F16" s="52">
        <v>0</v>
      </c>
      <c r="G16" s="45">
        <f t="shared" si="0"/>
        <v>0</v>
      </c>
      <c r="H16" s="44">
        <f t="shared" si="1"/>
        <v>0</v>
      </c>
      <c r="I16" s="46">
        <f t="shared" si="2"/>
        <v>0</v>
      </c>
    </row>
    <row r="17" spans="1:12">
      <c r="A17" s="5">
        <v>14</v>
      </c>
      <c r="B17" s="8" t="s">
        <v>44</v>
      </c>
      <c r="C17" s="7" t="s">
        <v>3</v>
      </c>
      <c r="D17" s="8" t="s">
        <v>45</v>
      </c>
      <c r="E17" s="14">
        <v>1</v>
      </c>
      <c r="F17" s="52">
        <v>0</v>
      </c>
      <c r="G17" s="45">
        <f t="shared" si="0"/>
        <v>0</v>
      </c>
      <c r="H17" s="44">
        <f t="shared" si="1"/>
        <v>0</v>
      </c>
      <c r="I17" s="46">
        <f t="shared" si="2"/>
        <v>0</v>
      </c>
    </row>
    <row r="18" spans="1:12">
      <c r="A18" s="5">
        <v>15</v>
      </c>
      <c r="B18" s="8" t="s">
        <v>46</v>
      </c>
      <c r="C18" s="7" t="s">
        <v>16</v>
      </c>
      <c r="D18" s="8" t="s">
        <v>45</v>
      </c>
      <c r="E18" s="14">
        <v>1</v>
      </c>
      <c r="F18" s="52">
        <v>0</v>
      </c>
      <c r="G18" s="45">
        <f t="shared" si="0"/>
        <v>0</v>
      </c>
      <c r="H18" s="44">
        <f t="shared" si="1"/>
        <v>0</v>
      </c>
      <c r="I18" s="46">
        <f t="shared" si="2"/>
        <v>0</v>
      </c>
      <c r="J18" s="13"/>
      <c r="K18" s="12"/>
      <c r="L18" s="9"/>
    </row>
    <row r="19" spans="1:12" ht="43.5">
      <c r="A19" s="5">
        <v>16</v>
      </c>
      <c r="B19" s="2" t="s">
        <v>35</v>
      </c>
      <c r="C19" s="6" t="s">
        <v>37</v>
      </c>
      <c r="D19" s="2" t="s">
        <v>41</v>
      </c>
      <c r="E19" s="14">
        <v>200</v>
      </c>
      <c r="F19" s="52">
        <v>0</v>
      </c>
      <c r="G19" s="45">
        <f t="shared" si="0"/>
        <v>0</v>
      </c>
      <c r="H19" s="44">
        <f t="shared" si="1"/>
        <v>0</v>
      </c>
      <c r="I19" s="46">
        <f t="shared" si="2"/>
        <v>0</v>
      </c>
    </row>
    <row r="20" spans="1:12" ht="43.5">
      <c r="A20" s="5">
        <v>17</v>
      </c>
      <c r="B20" s="2" t="s">
        <v>36</v>
      </c>
      <c r="C20" s="6" t="s">
        <v>38</v>
      </c>
      <c r="D20" s="2" t="s">
        <v>41</v>
      </c>
      <c r="E20" s="14">
        <v>5</v>
      </c>
      <c r="F20" s="52">
        <v>0</v>
      </c>
      <c r="G20" s="45">
        <f t="shared" si="0"/>
        <v>0</v>
      </c>
      <c r="H20" s="44">
        <f t="shared" si="1"/>
        <v>0</v>
      </c>
      <c r="I20" s="46">
        <f t="shared" si="2"/>
        <v>0</v>
      </c>
    </row>
    <row r="21" spans="1:12" ht="43.5">
      <c r="A21" s="5">
        <v>18</v>
      </c>
      <c r="B21" s="2"/>
      <c r="C21" s="6" t="s">
        <v>47</v>
      </c>
      <c r="D21" s="2" t="s">
        <v>41</v>
      </c>
      <c r="E21" s="14">
        <v>3</v>
      </c>
      <c r="F21" s="52">
        <v>0</v>
      </c>
      <c r="G21" s="45">
        <f t="shared" si="0"/>
        <v>0</v>
      </c>
      <c r="H21" s="44">
        <f t="shared" si="1"/>
        <v>0</v>
      </c>
      <c r="I21" s="46">
        <f t="shared" si="2"/>
        <v>0</v>
      </c>
    </row>
    <row r="22" spans="1:12" ht="29.25">
      <c r="A22" s="5">
        <v>19</v>
      </c>
      <c r="B22" s="2"/>
      <c r="C22" s="6" t="s">
        <v>39</v>
      </c>
      <c r="D22" s="2" t="s">
        <v>41</v>
      </c>
      <c r="E22" s="14">
        <v>550</v>
      </c>
      <c r="F22" s="52">
        <v>0</v>
      </c>
      <c r="G22" s="45">
        <f t="shared" si="0"/>
        <v>0</v>
      </c>
      <c r="H22" s="44">
        <f t="shared" si="1"/>
        <v>0</v>
      </c>
      <c r="I22" s="46">
        <f t="shared" si="2"/>
        <v>0</v>
      </c>
    </row>
    <row r="23" spans="1:12" ht="29.25">
      <c r="A23" s="5">
        <v>20</v>
      </c>
      <c r="B23" s="2"/>
      <c r="C23" s="6" t="s">
        <v>40</v>
      </c>
      <c r="D23" s="2" t="s">
        <v>41</v>
      </c>
      <c r="E23" s="14">
        <v>3</v>
      </c>
      <c r="F23" s="52">
        <v>0</v>
      </c>
      <c r="G23" s="45">
        <f t="shared" si="0"/>
        <v>0</v>
      </c>
      <c r="H23" s="44">
        <f t="shared" si="1"/>
        <v>0</v>
      </c>
      <c r="I23" s="46">
        <f t="shared" si="2"/>
        <v>0</v>
      </c>
    </row>
    <row r="24" spans="1:12" ht="29.25">
      <c r="A24" s="5">
        <v>21</v>
      </c>
      <c r="B24" s="2"/>
      <c r="C24" s="6" t="s">
        <v>48</v>
      </c>
      <c r="D24" s="2" t="s">
        <v>41</v>
      </c>
      <c r="E24" s="32">
        <v>3</v>
      </c>
      <c r="F24" s="52">
        <v>0</v>
      </c>
      <c r="G24" s="45">
        <f t="shared" si="0"/>
        <v>0</v>
      </c>
      <c r="H24" s="44">
        <f t="shared" si="1"/>
        <v>0</v>
      </c>
      <c r="I24" s="46">
        <f t="shared" si="2"/>
        <v>0</v>
      </c>
    </row>
    <row r="25" spans="1:12">
      <c r="A25" s="5">
        <v>22</v>
      </c>
      <c r="B25" s="33">
        <v>445747702</v>
      </c>
      <c r="C25" s="6" t="s">
        <v>3</v>
      </c>
      <c r="D25" s="2" t="s">
        <v>58</v>
      </c>
      <c r="E25" s="32">
        <v>3</v>
      </c>
      <c r="F25" s="52">
        <v>0</v>
      </c>
      <c r="G25" s="45">
        <f t="shared" si="0"/>
        <v>0</v>
      </c>
      <c r="H25" s="44">
        <f t="shared" si="1"/>
        <v>0</v>
      </c>
      <c r="I25" s="46">
        <f t="shared" si="2"/>
        <v>0</v>
      </c>
    </row>
    <row r="26" spans="1:12">
      <c r="F26" s="31" t="s">
        <v>51</v>
      </c>
      <c r="G26" s="34">
        <f>SUM(G4:G25)</f>
        <v>0</v>
      </c>
      <c r="H26" s="35">
        <f>SUM(H4:H25)</f>
        <v>0</v>
      </c>
      <c r="I26" s="36">
        <f>SUM(I4:I25)</f>
        <v>0</v>
      </c>
    </row>
    <row r="27" spans="1:12" ht="15.75" thickBot="1"/>
    <row r="28" spans="1:12" ht="15.75" thickBot="1">
      <c r="D28" s="50" t="s">
        <v>54</v>
      </c>
      <c r="E28" s="47">
        <f>SUM(E4:E25)</f>
        <v>809</v>
      </c>
      <c r="G28" s="11"/>
    </row>
    <row r="30" spans="1:12">
      <c r="A30" s="5">
        <v>1</v>
      </c>
      <c r="B30" s="1" t="s">
        <v>30</v>
      </c>
      <c r="C30" s="1" t="s">
        <v>20</v>
      </c>
      <c r="D30" s="1" t="s">
        <v>31</v>
      </c>
      <c r="E30" s="14">
        <v>60</v>
      </c>
      <c r="F30" s="53">
        <v>0</v>
      </c>
      <c r="G30" s="37">
        <f>E30*F30</f>
        <v>0</v>
      </c>
      <c r="H30" s="37">
        <f>G30*0.23</f>
        <v>0</v>
      </c>
      <c r="I30" s="38">
        <f>G30+H30</f>
        <v>0</v>
      </c>
    </row>
    <row r="31" spans="1:12">
      <c r="A31" s="5">
        <v>2</v>
      </c>
      <c r="B31" s="1" t="s">
        <v>32</v>
      </c>
      <c r="C31" s="1" t="s">
        <v>29</v>
      </c>
      <c r="D31" s="1" t="s">
        <v>31</v>
      </c>
      <c r="E31" s="14">
        <v>25</v>
      </c>
      <c r="F31" s="53">
        <v>0</v>
      </c>
      <c r="G31" s="37">
        <f t="shared" ref="G31:G32" si="3">E31*F31</f>
        <v>0</v>
      </c>
      <c r="H31" s="37">
        <f t="shared" ref="H31:H32" si="4">G31*0.23</f>
        <v>0</v>
      </c>
      <c r="I31" s="38">
        <f>G31+H31</f>
        <v>0</v>
      </c>
    </row>
    <row r="32" spans="1:12">
      <c r="A32" s="5">
        <v>3</v>
      </c>
      <c r="B32" s="2" t="s">
        <v>33</v>
      </c>
      <c r="C32" s="2" t="s">
        <v>29</v>
      </c>
      <c r="D32" s="2" t="s">
        <v>31</v>
      </c>
      <c r="E32" s="14">
        <v>15</v>
      </c>
      <c r="F32" s="53">
        <v>0</v>
      </c>
      <c r="G32" s="37">
        <f t="shared" si="3"/>
        <v>0</v>
      </c>
      <c r="H32" s="37">
        <f t="shared" si="4"/>
        <v>0</v>
      </c>
      <c r="I32" s="38">
        <f>G32+H32</f>
        <v>0</v>
      </c>
    </row>
    <row r="33" spans="4:9">
      <c r="F33" s="28" t="s">
        <v>51</v>
      </c>
      <c r="G33" s="39">
        <f>SUM(G30:G32)</f>
        <v>0</v>
      </c>
      <c r="H33" s="39">
        <f>SUM(H30:H32)</f>
        <v>0</v>
      </c>
      <c r="I33" s="40">
        <f>SUM(I30:I32)</f>
        <v>0</v>
      </c>
    </row>
    <row r="34" spans="4:9">
      <c r="G34" s="16"/>
      <c r="H34" s="16"/>
      <c r="I34" s="17"/>
    </row>
    <row r="35" spans="4:9">
      <c r="D35" s="49" t="s">
        <v>52</v>
      </c>
      <c r="E35" s="48">
        <f>SUM(E30:E34)</f>
        <v>100</v>
      </c>
    </row>
    <row r="36" spans="4:9">
      <c r="H36" s="30" t="s">
        <v>53</v>
      </c>
      <c r="I36" s="29">
        <f>I33+I26</f>
        <v>0</v>
      </c>
    </row>
    <row r="41" spans="4:9">
      <c r="D41" s="18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Kortalla Krzysztof</dc:creator>
  <cp:lastModifiedBy>Skierka Monika</cp:lastModifiedBy>
  <dcterms:created xsi:type="dcterms:W3CDTF">2018-09-07T07:23:00Z</dcterms:created>
  <dcterms:modified xsi:type="dcterms:W3CDTF">2025-11-14T07:37:15Z</dcterms:modified>
</cp:coreProperties>
</file>